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Январь 2026\"/>
    </mc:Choice>
  </mc:AlternateContent>
  <xr:revisionPtr revIDLastSave="0" documentId="13_ncr:1_{96D4DE60-A576-4943-BE84-4A9820758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D15" i="4"/>
  <c r="E15" i="4"/>
  <c r="E31" i="4" s="1"/>
  <c r="C18" i="4"/>
  <c r="D18" i="4"/>
  <c r="E18" i="4"/>
  <c r="C25" i="4"/>
  <c r="D25" i="4"/>
  <c r="E25" i="4"/>
  <c r="C30" i="4"/>
  <c r="D30" i="4"/>
  <c r="E30" i="4"/>
  <c r="C31" i="4"/>
  <c r="D31" i="4"/>
  <c r="C15" i="5"/>
  <c r="D15" i="5"/>
  <c r="E15" i="5"/>
  <c r="C17" i="5"/>
  <c r="D17" i="5"/>
  <c r="E17" i="5"/>
  <c r="C18" i="5"/>
  <c r="D18" i="5"/>
  <c r="E18" i="5"/>
  <c r="C25" i="5"/>
  <c r="D25" i="5"/>
  <c r="E25" i="5"/>
  <c r="C30" i="5"/>
  <c r="D30" i="5"/>
  <c r="E30" i="5"/>
  <c r="C31" i="5"/>
  <c r="D31" i="5"/>
  <c r="E31" i="5"/>
  <c r="B25" i="4"/>
  <c r="F25" i="4"/>
  <c r="G25" i="4"/>
  <c r="F17" i="5"/>
  <c r="F18" i="5" s="1"/>
  <c r="B30" i="5"/>
  <c r="F30" i="5"/>
  <c r="G30" i="5"/>
  <c r="B25" i="5"/>
  <c r="F25" i="5"/>
  <c r="G25" i="5"/>
  <c r="G30" i="4"/>
  <c r="F30" i="4"/>
  <c r="B30" i="4"/>
  <c r="G18" i="4"/>
  <c r="F18" i="4"/>
  <c r="B18" i="4"/>
  <c r="G18" i="5"/>
  <c r="B18" i="5"/>
  <c r="G15" i="4"/>
  <c r="F15" i="4"/>
  <c r="B15" i="4"/>
  <c r="F15" i="5"/>
  <c r="B15" i="5"/>
  <c r="G31" i="4" l="1"/>
  <c r="F31" i="4"/>
  <c r="B31" i="4"/>
  <c r="G31" i="5"/>
  <c r="F31" i="5"/>
  <c r="B31" i="5"/>
</calcChain>
</file>

<file path=xl/sharedStrings.xml><?xml version="1.0" encoding="utf-8"?>
<sst xmlns="http://schemas.openxmlformats.org/spreadsheetml/2006/main" count="90" uniqueCount="44">
  <si>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</si>
  <si>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</si>
  <si>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</si>
  <si>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</si>
  <si>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</si>
  <si>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</si>
  <si>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</si>
  <si>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</si>
  <si>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</si>
  <si>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</si>
  <si>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</si>
  <si>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</si>
  <si>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</si>
  <si>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</si>
  <si>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</si>
  <si>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</si>
  <si>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</si>
  <si>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</si>
  <si>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</si>
  <si>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Хлеб "Кишинёвский"</t>
  </si>
  <si>
    <t>Каша гречневая молочная</t>
  </si>
  <si>
    <t>8</t>
  </si>
  <si>
    <t>Батон</t>
  </si>
  <si>
    <t>90</t>
  </si>
  <si>
    <t>Повидло (порциями)</t>
  </si>
  <si>
    <t>102</t>
  </si>
  <si>
    <t>Кофейный напиток</t>
  </si>
  <si>
    <t>88</t>
  </si>
  <si>
    <t>Напиток кисломолочный "Снежок"</t>
  </si>
  <si>
    <t>Салат "Зимний"</t>
  </si>
  <si>
    <t>15</t>
  </si>
  <si>
    <t>Азу по-татарски</t>
  </si>
  <si>
    <t>66</t>
  </si>
  <si>
    <t>Компот из сухофруктов</t>
  </si>
  <si>
    <t>85</t>
  </si>
  <si>
    <t>Рис с овощами</t>
  </si>
  <si>
    <t>52</t>
  </si>
  <si>
    <t>Чай с сахаром</t>
  </si>
  <si>
    <t>87</t>
  </si>
  <si>
    <t>СОК ФРУКТОВЫЙ</t>
  </si>
  <si>
    <t>94</t>
  </si>
  <si>
    <t>Суп вермишелевый</t>
  </si>
  <si>
    <t>36</t>
  </si>
  <si>
    <t>НА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</si>
</sst>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L21" sqref="L21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4" t="s">
        <v>12</v>
      </c>
      <c r="C1" s="34"/>
      <c r="D1" s="34"/>
      <c r="E1" s="34"/>
      <c r="F1" s="34"/>
      <c r="G1" s="34"/>
      <c r="H1" s="19"/>
    </row>
    <row r="2" spans="1:8" s="1" customFormat="1" ht="73.5" customHeight="1" x14ac:dyDescent="0.2">
      <c r="A2" s="20"/>
      <c r="B2" s="34"/>
      <c r="C2" s="34"/>
      <c r="D2" s="34"/>
      <c r="E2" s="34"/>
      <c r="F2" s="34"/>
      <c r="G2" s="34"/>
      <c r="H2" s="19"/>
    </row>
    <row r="3" spans="1:8" s="1" customFormat="1" x14ac:dyDescent="0.2">
      <c r="A3" s="18"/>
      <c r="B3" s="34"/>
      <c r="C3" s="34"/>
      <c r="D3" s="34"/>
      <c r="E3" s="34"/>
      <c r="F3" s="34"/>
      <c r="G3" s="34"/>
      <c r="H3" s="19"/>
    </row>
    <row r="4" spans="1:8" s="1" customFormat="1" x14ac:dyDescent="0.2">
      <c r="A4" s="35"/>
      <c r="B4" s="35"/>
      <c r="C4" s="35"/>
      <c r="D4" s="35"/>
      <c r="E4" s="35"/>
      <c r="F4" s="35"/>
      <c r="G4" s="35"/>
      <c r="H4" s="35"/>
    </row>
    <row r="5" spans="1:8" s="2" customFormat="1" ht="11.25" customHeight="1" x14ac:dyDescent="0.2">
      <c r="A5" s="35" t="s">
        <v>13</v>
      </c>
      <c r="B5" s="35"/>
      <c r="C5" s="35"/>
      <c r="D5" s="35"/>
      <c r="E5" s="35"/>
      <c r="F5" s="35"/>
      <c r="G5" s="35"/>
      <c r="H5" s="35"/>
    </row>
    <row r="6" spans="1:8" s="3" customFormat="1" x14ac:dyDescent="0.2">
      <c r="A6" s="35" t="s">
        <v>43</v>
      </c>
      <c r="B6" s="35"/>
      <c r="C6" s="35"/>
      <c r="D6" s="35"/>
      <c r="E6" s="35"/>
      <c r="F6" s="35"/>
      <c r="G6" s="35"/>
      <c r="H6" s="35"/>
    </row>
    <row r="7" spans="1:8" s="4" customFormat="1" ht="13.5" thickBot="1" x14ac:dyDescent="0.25">
      <c r="A7" s="35" t="s">
        <v>18</v>
      </c>
      <c r="B7" s="35"/>
      <c r="C7" s="35"/>
      <c r="D7" s="35"/>
      <c r="E7" s="35"/>
      <c r="F7" s="35"/>
      <c r="G7" s="35"/>
      <c r="H7" s="35"/>
    </row>
    <row r="8" spans="1:8" ht="14.25" customHeight="1" x14ac:dyDescent="0.2">
      <c r="A8" s="40" t="s">
        <v>1</v>
      </c>
      <c r="B8" s="42" t="s">
        <v>2</v>
      </c>
      <c r="C8" s="44" t="s">
        <v>0</v>
      </c>
      <c r="D8" s="45"/>
      <c r="E8" s="46"/>
      <c r="F8" s="36" t="s">
        <v>6</v>
      </c>
      <c r="G8" s="36" t="s">
        <v>7</v>
      </c>
      <c r="H8" s="38" t="s">
        <v>8</v>
      </c>
    </row>
    <row r="9" spans="1:8" ht="12.75" customHeight="1" thickBot="1" x14ac:dyDescent="0.25">
      <c r="A9" s="41"/>
      <c r="B9" s="43"/>
      <c r="C9" s="8" t="s">
        <v>3</v>
      </c>
      <c r="D9" s="8" t="s">
        <v>4</v>
      </c>
      <c r="E9" s="8" t="s">
        <v>5</v>
      </c>
      <c r="F9" s="37"/>
      <c r="G9" s="37"/>
      <c r="H9" s="39"/>
    </row>
    <row r="10" spans="1:8" x14ac:dyDescent="0.2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 x14ac:dyDescent="0.2">
      <c r="A11" s="27" t="s">
        <v>20</v>
      </c>
      <c r="B11" s="9">
        <v>200</v>
      </c>
      <c r="C11" s="10">
        <v>6.52</v>
      </c>
      <c r="D11" s="10">
        <v>7.86</v>
      </c>
      <c r="E11" s="10">
        <v>23.12</v>
      </c>
      <c r="F11" s="11">
        <v>192.8</v>
      </c>
      <c r="G11" s="11">
        <v>1.96</v>
      </c>
      <c r="H11" s="12" t="s">
        <v>21</v>
      </c>
    </row>
    <row r="12" spans="1:8" s="4" customFormat="1" x14ac:dyDescent="0.2">
      <c r="A12" s="27" t="s">
        <v>22</v>
      </c>
      <c r="B12" s="9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23</v>
      </c>
    </row>
    <row r="13" spans="1:8" x14ac:dyDescent="0.2">
      <c r="A13" s="27" t="s">
        <v>24</v>
      </c>
      <c r="B13" s="9">
        <v>15</v>
      </c>
      <c r="C13" s="10">
        <v>0</v>
      </c>
      <c r="D13" s="10">
        <v>0</v>
      </c>
      <c r="E13" s="10">
        <v>9.15</v>
      </c>
      <c r="F13" s="11">
        <v>36.6</v>
      </c>
      <c r="G13" s="11">
        <v>0</v>
      </c>
      <c r="H13" s="12" t="s">
        <v>25</v>
      </c>
    </row>
    <row r="14" spans="1:8" s="4" customFormat="1" x14ac:dyDescent="0.2">
      <c r="A14" s="27" t="s">
        <v>26</v>
      </c>
      <c r="B14" s="9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27</v>
      </c>
    </row>
    <row r="15" spans="1:8" x14ac:dyDescent="0.2">
      <c r="A15" s="21" t="s">
        <v>15</v>
      </c>
      <c r="B15" s="13">
        <f t="shared" ref="B15:F15" si="0">SUM(B11:B14)</f>
        <v>445</v>
      </c>
      <c r="C15" s="14">
        <f t="shared" si="0"/>
        <v>8.93</v>
      </c>
      <c r="D15" s="14">
        <f t="shared" si="0"/>
        <v>8.91</v>
      </c>
      <c r="E15" s="14">
        <f t="shared" si="0"/>
        <v>57.849999999999994</v>
      </c>
      <c r="F15" s="17">
        <f t="shared" si="0"/>
        <v>350.88</v>
      </c>
      <c r="G15" s="17"/>
      <c r="H15" s="15"/>
    </row>
    <row r="16" spans="1:8" x14ac:dyDescent="0.2">
      <c r="A16" s="31" t="s">
        <v>17</v>
      </c>
      <c r="B16" s="32"/>
      <c r="C16" s="32"/>
      <c r="D16" s="32"/>
      <c r="E16" s="32"/>
      <c r="F16" s="32"/>
      <c r="G16" s="32"/>
      <c r="H16" s="33"/>
    </row>
    <row r="17" spans="1:8" x14ac:dyDescent="0.2">
      <c r="A17" s="27" t="s">
        <v>28</v>
      </c>
      <c r="B17" s="9">
        <v>110</v>
      </c>
      <c r="C17" s="10">
        <f>5.04*110/180</f>
        <v>3.08</v>
      </c>
      <c r="D17" s="10">
        <f>4.5*110/180</f>
        <v>2.75</v>
      </c>
      <c r="E17" s="10">
        <f>19.8*110/180</f>
        <v>12.1</v>
      </c>
      <c r="F17" s="11">
        <f>140.4*110/180</f>
        <v>85.8</v>
      </c>
      <c r="G17" s="11">
        <v>0</v>
      </c>
      <c r="H17" s="47">
        <v>95</v>
      </c>
    </row>
    <row r="18" spans="1:8" x14ac:dyDescent="0.2">
      <c r="A18" s="21" t="s">
        <v>15</v>
      </c>
      <c r="B18" s="13">
        <f t="shared" ref="B18:G18" si="1">SUM(B17)</f>
        <v>110</v>
      </c>
      <c r="C18" s="14">
        <f t="shared" si="1"/>
        <v>3.08</v>
      </c>
      <c r="D18" s="14">
        <f t="shared" si="1"/>
        <v>2.75</v>
      </c>
      <c r="E18" s="14">
        <f t="shared" si="1"/>
        <v>12.1</v>
      </c>
      <c r="F18" s="17">
        <f t="shared" si="1"/>
        <v>85.8</v>
      </c>
      <c r="G18" s="17">
        <f t="shared" si="1"/>
        <v>0</v>
      </c>
      <c r="H18" s="15"/>
    </row>
    <row r="19" spans="1:8" x14ac:dyDescent="0.2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 x14ac:dyDescent="0.2">
      <c r="A20" s="27" t="s">
        <v>29</v>
      </c>
      <c r="B20" s="9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30</v>
      </c>
    </row>
    <row r="21" spans="1:8" x14ac:dyDescent="0.2">
      <c r="A21" s="27" t="s">
        <v>41</v>
      </c>
      <c r="B21" s="48">
        <v>200</v>
      </c>
      <c r="C21" s="10">
        <v>5.92</v>
      </c>
      <c r="D21" s="10">
        <v>6.12</v>
      </c>
      <c r="E21" s="10">
        <v>12.72</v>
      </c>
      <c r="F21" s="11">
        <v>157.66</v>
      </c>
      <c r="G21" s="11">
        <v>15.4</v>
      </c>
      <c r="H21" s="12" t="s">
        <v>42</v>
      </c>
    </row>
    <row r="22" spans="1:8" x14ac:dyDescent="0.2">
      <c r="A22" s="27" t="s">
        <v>31</v>
      </c>
      <c r="B22" s="9">
        <v>180</v>
      </c>
      <c r="C22" s="10">
        <v>6.64</v>
      </c>
      <c r="D22" s="10">
        <v>8.77</v>
      </c>
      <c r="E22" s="10">
        <v>13.12</v>
      </c>
      <c r="F22" s="11">
        <v>158.04</v>
      </c>
      <c r="G22" s="11">
        <v>15.066000000000001</v>
      </c>
      <c r="H22" s="12" t="s">
        <v>32</v>
      </c>
    </row>
    <row r="23" spans="1:8" x14ac:dyDescent="0.2">
      <c r="A23" s="27" t="s">
        <v>33</v>
      </c>
      <c r="B23" s="9">
        <v>200</v>
      </c>
      <c r="C23" s="10">
        <v>0.38</v>
      </c>
      <c r="D23" s="10">
        <v>0.08</v>
      </c>
      <c r="E23" s="10">
        <v>21.32</v>
      </c>
      <c r="F23" s="11">
        <v>86.84</v>
      </c>
      <c r="G23" s="11">
        <v>0.4</v>
      </c>
      <c r="H23" s="12" t="s">
        <v>34</v>
      </c>
    </row>
    <row r="24" spans="1:8" x14ac:dyDescent="0.2">
      <c r="A24" s="27" t="s">
        <v>19</v>
      </c>
      <c r="B24" s="9">
        <v>40</v>
      </c>
      <c r="C24" s="10">
        <v>3.24</v>
      </c>
      <c r="D24" s="10">
        <v>0.48</v>
      </c>
      <c r="E24" s="10">
        <v>17.920000000000002</v>
      </c>
      <c r="F24" s="11">
        <v>88.8</v>
      </c>
      <c r="G24" s="11">
        <v>0</v>
      </c>
      <c r="H24" s="47">
        <v>91</v>
      </c>
    </row>
    <row r="25" spans="1:8" x14ac:dyDescent="0.2">
      <c r="A25" s="21" t="s">
        <v>15</v>
      </c>
      <c r="B25" s="13">
        <f>SUM(B20:B24)</f>
        <v>660</v>
      </c>
      <c r="C25" s="14">
        <f>SUM(C20:C24)</f>
        <v>19.5</v>
      </c>
      <c r="D25" s="14">
        <f>SUM(D20:D24)</f>
        <v>18.63</v>
      </c>
      <c r="E25" s="14">
        <f>SUM(E20:E24)</f>
        <v>73.7</v>
      </c>
      <c r="F25" s="17">
        <f>SUM(F20:F24)</f>
        <v>566.51</v>
      </c>
      <c r="G25" s="17">
        <f>SUM(G20:G24)</f>
        <v>39.558</v>
      </c>
      <c r="H25" s="15"/>
    </row>
    <row r="26" spans="1:8" x14ac:dyDescent="0.2">
      <c r="A26" s="31" t="s">
        <v>11</v>
      </c>
      <c r="B26" s="32"/>
      <c r="C26" s="32"/>
      <c r="D26" s="32"/>
      <c r="E26" s="32"/>
      <c r="F26" s="32"/>
      <c r="G26" s="32"/>
      <c r="H26" s="33"/>
    </row>
    <row r="27" spans="1:8" x14ac:dyDescent="0.2">
      <c r="A27" s="27" t="s">
        <v>35</v>
      </c>
      <c r="B27" s="9">
        <v>130</v>
      </c>
      <c r="C27" s="10">
        <v>3.2</v>
      </c>
      <c r="D27" s="10">
        <v>5.47</v>
      </c>
      <c r="E27" s="10">
        <v>25.04</v>
      </c>
      <c r="F27" s="11">
        <v>162.69</v>
      </c>
      <c r="G27" s="11">
        <v>1.0529999999999999</v>
      </c>
      <c r="H27" s="12" t="s">
        <v>36</v>
      </c>
    </row>
    <row r="28" spans="1:8" x14ac:dyDescent="0.2">
      <c r="A28" s="27" t="s">
        <v>37</v>
      </c>
      <c r="B28" s="9">
        <v>200</v>
      </c>
      <c r="C28" s="10">
        <v>0.12</v>
      </c>
      <c r="D28" s="10">
        <v>0.04</v>
      </c>
      <c r="E28" s="10">
        <v>10</v>
      </c>
      <c r="F28" s="11">
        <v>40.74</v>
      </c>
      <c r="G28" s="11">
        <v>0.06</v>
      </c>
      <c r="H28" s="12" t="s">
        <v>38</v>
      </c>
    </row>
    <row r="29" spans="1:8" x14ac:dyDescent="0.2">
      <c r="A29" s="27" t="s">
        <v>19</v>
      </c>
      <c r="B29" s="9">
        <v>30</v>
      </c>
      <c r="C29" s="10">
        <v>2.4300000000000002</v>
      </c>
      <c r="D29" s="10">
        <v>0.36</v>
      </c>
      <c r="E29" s="10">
        <v>13.44</v>
      </c>
      <c r="F29" s="11">
        <v>66.599999999999994</v>
      </c>
      <c r="G29" s="11">
        <v>0</v>
      </c>
      <c r="H29" s="47">
        <v>91</v>
      </c>
    </row>
    <row r="30" spans="1:8" s="4" customFormat="1" x14ac:dyDescent="0.2">
      <c r="A30" s="21" t="s">
        <v>15</v>
      </c>
      <c r="B30" s="13">
        <f>SUM(B27:B29)</f>
        <v>360</v>
      </c>
      <c r="C30" s="14">
        <f>SUM(C27:C29)</f>
        <v>5.75</v>
      </c>
      <c r="D30" s="14">
        <f>SUM(D27:D29)</f>
        <v>5.87</v>
      </c>
      <c r="E30" s="14">
        <f>SUM(E27:E29)</f>
        <v>48.48</v>
      </c>
      <c r="F30" s="17">
        <f>SUM(F27:F29)</f>
        <v>270.02999999999997</v>
      </c>
      <c r="G30" s="17">
        <f>SUM(G27:G29)</f>
        <v>1.113</v>
      </c>
      <c r="H30" s="15"/>
    </row>
    <row r="31" spans="1:8" s="16" customFormat="1" ht="13.5" customHeight="1" thickBot="1" x14ac:dyDescent="0.25">
      <c r="A31" s="22" t="s">
        <v>16</v>
      </c>
      <c r="B31" s="23">
        <f>SUM(B15,B18,B25,B30)</f>
        <v>1575</v>
      </c>
      <c r="C31" s="24">
        <f>SUM(C15,C18,C25,C30)</f>
        <v>37.26</v>
      </c>
      <c r="D31" s="24">
        <f>SUM(D15,D18,D25,D30)</f>
        <v>36.159999999999997</v>
      </c>
      <c r="E31" s="24">
        <f>SUM(E15,E18,E25,E30)</f>
        <v>192.12999999999997</v>
      </c>
      <c r="F31" s="25">
        <f>SUM(F15,F18,F25,F30)</f>
        <v>1273.22</v>
      </c>
      <c r="G31" s="25">
        <f>SUM(G15,G18,G25,G30)</f>
        <v>40.670999999999999</v>
      </c>
      <c r="H31" s="26"/>
    </row>
    <row r="32" spans="1:8" ht="27.75" customHeight="1" x14ac:dyDescent="0.2"/>
    <row r="33" spans="1:8" x14ac:dyDescent="0.2">
      <c r="A33" s="49"/>
      <c r="B33" s="50"/>
      <c r="C33" s="51"/>
      <c r="D33" s="51"/>
      <c r="E33" s="51"/>
      <c r="F33" s="52"/>
      <c r="G33" s="52"/>
      <c r="H33" s="52"/>
    </row>
    <row r="34" spans="1:8" x14ac:dyDescent="0.2">
      <c r="A34" s="49"/>
      <c r="B34" s="50"/>
      <c r="C34" s="51"/>
      <c r="D34" s="51"/>
      <c r="E34" s="51"/>
      <c r="F34" s="52"/>
      <c r="G34" s="52"/>
      <c r="H34" s="52"/>
    </row>
    <row r="35" spans="1:8" x14ac:dyDescent="0.2">
      <c r="A35" s="49"/>
      <c r="B35" s="50"/>
      <c r="C35" s="51"/>
      <c r="D35" s="51"/>
      <c r="E35" s="51"/>
      <c r="F35" s="52"/>
      <c r="G35" s="52"/>
      <c r="H35" s="52"/>
    </row>
    <row r="36" spans="1:8" x14ac:dyDescent="0.2">
      <c r="A36" s="49"/>
      <c r="B36" s="50"/>
      <c r="C36" s="51"/>
      <c r="D36" s="51"/>
      <c r="E36" s="51"/>
      <c r="F36" s="52"/>
      <c r="G36" s="52"/>
      <c r="H36" s="53"/>
    </row>
    <row r="37" spans="1:8" x14ac:dyDescent="0.2">
      <c r="A37" s="49"/>
      <c r="B37" s="50"/>
      <c r="C37" s="51"/>
      <c r="D37" s="51"/>
      <c r="E37" s="51"/>
      <c r="F37" s="52"/>
      <c r="G37" s="52"/>
      <c r="H37" s="52"/>
    </row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K27" sqref="K2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4" t="s">
        <v>12</v>
      </c>
      <c r="C1" s="34"/>
      <c r="D1" s="34"/>
      <c r="E1" s="34"/>
      <c r="F1" s="34"/>
      <c r="G1" s="34"/>
      <c r="H1" s="19"/>
    </row>
    <row r="2" spans="1:8" s="1" customFormat="1" ht="63.75" customHeight="1" x14ac:dyDescent="0.2">
      <c r="A2" s="20"/>
      <c r="B2" s="34"/>
      <c r="C2" s="34"/>
      <c r="D2" s="34"/>
      <c r="E2" s="34"/>
      <c r="F2" s="34"/>
      <c r="G2" s="34"/>
      <c r="H2" s="19"/>
    </row>
    <row r="3" spans="1:8" s="1" customFormat="1" x14ac:dyDescent="0.2">
      <c r="A3" s="18"/>
      <c r="B3" s="34"/>
      <c r="C3" s="34"/>
      <c r="D3" s="34"/>
      <c r="E3" s="34"/>
      <c r="F3" s="34"/>
      <c r="G3" s="34"/>
      <c r="H3" s="19"/>
    </row>
    <row r="4" spans="1:8" s="1" customFormat="1" x14ac:dyDescent="0.2">
      <c r="A4" s="35"/>
      <c r="B4" s="35"/>
      <c r="C4" s="35"/>
      <c r="D4" s="35"/>
      <c r="E4" s="35"/>
      <c r="F4" s="35"/>
      <c r="G4" s="35"/>
      <c r="H4" s="35"/>
    </row>
    <row r="5" spans="1:8" s="2" customFormat="1" ht="12" customHeight="1" x14ac:dyDescent="0.2">
      <c r="A5" s="35" t="s">
        <v>13</v>
      </c>
      <c r="B5" s="35"/>
      <c r="C5" s="35"/>
      <c r="D5" s="35"/>
      <c r="E5" s="35"/>
      <c r="F5" s="35"/>
      <c r="G5" s="35"/>
      <c r="H5" s="35"/>
    </row>
    <row r="6" spans="1:8" s="3" customFormat="1" x14ac:dyDescent="0.2">
      <c r="A6" s="35" t="s">
        <v>43</v>
      </c>
      <c r="B6" s="35"/>
      <c r="C6" s="35"/>
      <c r="D6" s="35"/>
      <c r="E6" s="35"/>
      <c r="F6" s="35"/>
      <c r="G6" s="35"/>
      <c r="H6" s="35"/>
    </row>
    <row r="7" spans="1:8" s="4" customFormat="1" ht="13.5" thickBot="1" x14ac:dyDescent="0.25">
      <c r="A7" s="35" t="s">
        <v>14</v>
      </c>
      <c r="B7" s="35"/>
      <c r="C7" s="35"/>
      <c r="D7" s="35"/>
      <c r="E7" s="35"/>
      <c r="F7" s="35"/>
      <c r="G7" s="35"/>
      <c r="H7" s="35"/>
    </row>
    <row r="8" spans="1:8" ht="13.5" customHeight="1" x14ac:dyDescent="0.2">
      <c r="A8" s="40" t="s">
        <v>1</v>
      </c>
      <c r="B8" s="42" t="s">
        <v>2</v>
      </c>
      <c r="C8" s="44" t="s">
        <v>0</v>
      </c>
      <c r="D8" s="45"/>
      <c r="E8" s="46"/>
      <c r="F8" s="36" t="s">
        <v>6</v>
      </c>
      <c r="G8" s="36" t="s">
        <v>7</v>
      </c>
      <c r="H8" s="38" t="s">
        <v>8</v>
      </c>
    </row>
    <row r="9" spans="1:8" ht="12.75" customHeight="1" thickBot="1" x14ac:dyDescent="0.25">
      <c r="A9" s="41"/>
      <c r="B9" s="43"/>
      <c r="C9" s="8" t="s">
        <v>3</v>
      </c>
      <c r="D9" s="8" t="s">
        <v>4</v>
      </c>
      <c r="E9" s="8" t="s">
        <v>5</v>
      </c>
      <c r="F9" s="37"/>
      <c r="G9" s="37"/>
      <c r="H9" s="39"/>
    </row>
    <row r="10" spans="1:8" x14ac:dyDescent="0.2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 x14ac:dyDescent="0.2">
      <c r="A11" s="27" t="s">
        <v>20</v>
      </c>
      <c r="B11" s="9">
        <v>150</v>
      </c>
      <c r="C11" s="10">
        <v>4.8899999999999997</v>
      </c>
      <c r="D11" s="10">
        <v>5.9</v>
      </c>
      <c r="E11" s="10">
        <v>17.34</v>
      </c>
      <c r="F11" s="11">
        <v>144.6</v>
      </c>
      <c r="G11" s="11">
        <v>1.47</v>
      </c>
      <c r="H11" s="12" t="s">
        <v>21</v>
      </c>
    </row>
    <row r="12" spans="1:8" s="4" customFormat="1" x14ac:dyDescent="0.2">
      <c r="A12" s="27" t="s">
        <v>22</v>
      </c>
      <c r="B12" s="9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23</v>
      </c>
    </row>
    <row r="13" spans="1:8" x14ac:dyDescent="0.2">
      <c r="A13" s="27" t="s">
        <v>24</v>
      </c>
      <c r="B13" s="9">
        <v>12</v>
      </c>
      <c r="C13" s="10">
        <v>0</v>
      </c>
      <c r="D13" s="10">
        <v>0</v>
      </c>
      <c r="E13" s="10">
        <v>7.32</v>
      </c>
      <c r="F13" s="11">
        <v>29.28</v>
      </c>
      <c r="G13" s="11">
        <v>0</v>
      </c>
      <c r="H13" s="12" t="s">
        <v>25</v>
      </c>
    </row>
    <row r="14" spans="1:8" s="4" customFormat="1" x14ac:dyDescent="0.2">
      <c r="A14" s="27" t="s">
        <v>26</v>
      </c>
      <c r="B14" s="9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27</v>
      </c>
    </row>
    <row r="15" spans="1:8" x14ac:dyDescent="0.2">
      <c r="A15" s="21" t="s">
        <v>15</v>
      </c>
      <c r="B15" s="13">
        <f t="shared" ref="B15:G15" si="0">SUM(B11:B14)</f>
        <v>327</v>
      </c>
      <c r="C15" s="14">
        <f t="shared" si="0"/>
        <v>6.13</v>
      </c>
      <c r="D15" s="14">
        <f t="shared" si="0"/>
        <v>6.48</v>
      </c>
      <c r="E15" s="14">
        <f t="shared" si="0"/>
        <v>39.99</v>
      </c>
      <c r="F15" s="17">
        <f t="shared" si="0"/>
        <v>245.33999999999997</v>
      </c>
      <c r="G15" s="17">
        <f t="shared" si="0"/>
        <v>1.47</v>
      </c>
      <c r="H15" s="15"/>
    </row>
    <row r="16" spans="1:8" x14ac:dyDescent="0.2">
      <c r="A16" s="31" t="s">
        <v>17</v>
      </c>
      <c r="B16" s="32"/>
      <c r="C16" s="32"/>
      <c r="D16" s="32"/>
      <c r="E16" s="32"/>
      <c r="F16" s="32"/>
      <c r="G16" s="32"/>
      <c r="H16" s="33"/>
    </row>
    <row r="17" spans="1:8" ht="12.75" customHeight="1" x14ac:dyDescent="0.2">
      <c r="A17" s="27" t="s">
        <v>39</v>
      </c>
      <c r="B17" s="9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40</v>
      </c>
    </row>
    <row r="18" spans="1:8" x14ac:dyDescent="0.2">
      <c r="A18" s="21" t="s">
        <v>15</v>
      </c>
      <c r="B18" s="13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 x14ac:dyDescent="0.2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 x14ac:dyDescent="0.2">
      <c r="A20" s="27" t="s">
        <v>29</v>
      </c>
      <c r="B20" s="9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2" t="s">
        <v>30</v>
      </c>
    </row>
    <row r="21" spans="1:8" x14ac:dyDescent="0.2">
      <c r="A21" s="27" t="s">
        <v>41</v>
      </c>
      <c r="B21" s="48">
        <v>150</v>
      </c>
      <c r="C21" s="10">
        <v>4.4400000000000004</v>
      </c>
      <c r="D21" s="10">
        <v>4.59</v>
      </c>
      <c r="E21" s="10">
        <v>9.5399999999999991</v>
      </c>
      <c r="F21" s="11">
        <v>118.25</v>
      </c>
      <c r="G21" s="11">
        <v>11.55</v>
      </c>
      <c r="H21" s="12" t="s">
        <v>42</v>
      </c>
    </row>
    <row r="22" spans="1:8" x14ac:dyDescent="0.2">
      <c r="A22" s="27" t="s">
        <v>31</v>
      </c>
      <c r="B22" s="9">
        <v>140</v>
      </c>
      <c r="C22" s="10">
        <v>5.17</v>
      </c>
      <c r="D22" s="10">
        <v>6.82</v>
      </c>
      <c r="E22" s="10">
        <v>10.210000000000001</v>
      </c>
      <c r="F22" s="11">
        <v>122.92</v>
      </c>
      <c r="G22" s="11">
        <v>11.718</v>
      </c>
      <c r="H22" s="12" t="s">
        <v>32</v>
      </c>
    </row>
    <row r="23" spans="1:8" x14ac:dyDescent="0.2">
      <c r="A23" s="27" t="s">
        <v>33</v>
      </c>
      <c r="B23" s="9">
        <v>150</v>
      </c>
      <c r="C23" s="10">
        <v>0.28000000000000003</v>
      </c>
      <c r="D23" s="10">
        <v>0.06</v>
      </c>
      <c r="E23" s="10">
        <v>15.99</v>
      </c>
      <c r="F23" s="11">
        <v>65.13</v>
      </c>
      <c r="G23" s="11">
        <v>0.3</v>
      </c>
      <c r="H23" s="12" t="s">
        <v>34</v>
      </c>
    </row>
    <row r="24" spans="1:8" x14ac:dyDescent="0.2">
      <c r="A24" s="27" t="s">
        <v>19</v>
      </c>
      <c r="B24" s="9">
        <v>30</v>
      </c>
      <c r="C24" s="10">
        <v>2.4300000000000002</v>
      </c>
      <c r="D24" s="10">
        <v>0.36</v>
      </c>
      <c r="E24" s="10">
        <v>13.44</v>
      </c>
      <c r="F24" s="11">
        <v>66.599999999999994</v>
      </c>
      <c r="G24" s="11">
        <v>0</v>
      </c>
      <c r="H24" s="47">
        <v>91</v>
      </c>
    </row>
    <row r="25" spans="1:8" x14ac:dyDescent="0.2">
      <c r="A25" s="21" t="s">
        <v>15</v>
      </c>
      <c r="B25" s="13">
        <f>SUM(B20:B24)</f>
        <v>500</v>
      </c>
      <c r="C25" s="14">
        <f>SUM(C20:C24)</f>
        <v>14.81</v>
      </c>
      <c r="D25" s="14">
        <f>SUM(D20:D24)</f>
        <v>14.22</v>
      </c>
      <c r="E25" s="14">
        <f>SUM(E20:E24)</f>
        <v>55.64</v>
      </c>
      <c r="F25" s="17">
        <f>SUM(F20:F24)</f>
        <v>429.28</v>
      </c>
      <c r="G25" s="17">
        <f>SUM(G20:G24)</f>
        <v>30.087000000000003</v>
      </c>
      <c r="H25" s="15"/>
    </row>
    <row r="26" spans="1:8" x14ac:dyDescent="0.2">
      <c r="A26" s="31" t="s">
        <v>11</v>
      </c>
      <c r="B26" s="32"/>
      <c r="C26" s="32"/>
      <c r="D26" s="32"/>
      <c r="E26" s="32"/>
      <c r="F26" s="32"/>
      <c r="G26" s="32"/>
      <c r="H26" s="33"/>
    </row>
    <row r="27" spans="1:8" x14ac:dyDescent="0.2">
      <c r="A27" s="27" t="s">
        <v>35</v>
      </c>
      <c r="B27" s="9">
        <v>110</v>
      </c>
      <c r="C27" s="10">
        <v>2.71</v>
      </c>
      <c r="D27" s="10">
        <v>3.76</v>
      </c>
      <c r="E27" s="10">
        <v>17.21</v>
      </c>
      <c r="F27" s="11">
        <v>111.84</v>
      </c>
      <c r="G27" s="11">
        <v>0.72299999999999998</v>
      </c>
      <c r="H27" s="47">
        <v>52</v>
      </c>
    </row>
    <row r="28" spans="1:8" x14ac:dyDescent="0.2">
      <c r="A28" s="27" t="s">
        <v>37</v>
      </c>
      <c r="B28" s="9">
        <v>150</v>
      </c>
      <c r="C28" s="10">
        <v>0.09</v>
      </c>
      <c r="D28" s="10">
        <v>0.03</v>
      </c>
      <c r="E28" s="10">
        <v>7.5</v>
      </c>
      <c r="F28" s="11">
        <v>30.56</v>
      </c>
      <c r="G28" s="11">
        <v>4.4999999999999998E-2</v>
      </c>
      <c r="H28" s="12" t="s">
        <v>38</v>
      </c>
    </row>
    <row r="29" spans="1:8" x14ac:dyDescent="0.2">
      <c r="A29" s="27" t="s">
        <v>19</v>
      </c>
      <c r="B29" s="9">
        <v>30</v>
      </c>
      <c r="C29" s="10">
        <v>2.4300000000000002</v>
      </c>
      <c r="D29" s="10">
        <v>0.36</v>
      </c>
      <c r="E29" s="10">
        <v>13.44</v>
      </c>
      <c r="F29" s="11">
        <v>66.599999999999994</v>
      </c>
      <c r="G29" s="11">
        <v>0</v>
      </c>
      <c r="H29" s="47">
        <v>91</v>
      </c>
    </row>
    <row r="30" spans="1:8" ht="15" customHeight="1" x14ac:dyDescent="0.2">
      <c r="A30" s="21" t="s">
        <v>15</v>
      </c>
      <c r="B30" s="13">
        <f>SUM(B27:B29)</f>
        <v>290</v>
      </c>
      <c r="C30" s="14">
        <f>SUM(C27:C29)</f>
        <v>5.23</v>
      </c>
      <c r="D30" s="14">
        <f>SUM(D27:D29)</f>
        <v>4.1499999999999995</v>
      </c>
      <c r="E30" s="14">
        <f>SUM(E27:E29)</f>
        <v>38.15</v>
      </c>
      <c r="F30" s="17">
        <f>SUM(F27:F29)</f>
        <v>209</v>
      </c>
      <c r="G30" s="17">
        <f>SUM(G27:G29)</f>
        <v>0.76800000000000002</v>
      </c>
      <c r="H30" s="15"/>
    </row>
    <row r="31" spans="1:8" ht="13.5" thickBot="1" x14ac:dyDescent="0.25">
      <c r="A31" s="22" t="s">
        <v>16</v>
      </c>
      <c r="B31" s="23">
        <f>SUM(B15,B18,B25,B30)</f>
        <v>1217</v>
      </c>
      <c r="C31" s="24">
        <f>SUM(C15,C18,C25,C30)</f>
        <v>26.67</v>
      </c>
      <c r="D31" s="24">
        <f>SUM(D15,D18,D25,D30)</f>
        <v>24.85</v>
      </c>
      <c r="E31" s="24">
        <f>SUM(E15,E18,E25,E30)</f>
        <v>142.88</v>
      </c>
      <c r="F31" s="25">
        <f>SUM(F15,F18,F25,F30)</f>
        <v>921.61999999999989</v>
      </c>
      <c r="G31" s="25">
        <f>SUM(G15,G18,G25,G30)</f>
        <v>34.325000000000003</v>
      </c>
      <c r="H31" s="26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2026-01-20T12:52:37Z</dcterms:modified>
</cp:coreProperties>
</file>